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수하\OneDrive\바탕 화면\"/>
    </mc:Choice>
  </mc:AlternateContent>
  <xr:revisionPtr revIDLastSave="0" documentId="8_{18148808-2426-4F13-B20D-7EFF56CDD314}" xr6:coauthVersionLast="47" xr6:coauthVersionMax="47" xr10:uidLastSave="{00000000-0000-0000-0000-000000000000}"/>
  <bookViews>
    <workbookView xWindow="-120" yWindow="-120" windowWidth="29040" windowHeight="15720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_FilterDatabase" localSheetId="5" hidden="1">'분석작업-1'!$A$3:$I$16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C3" i="2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G5" i="12"/>
  <c r="G6" i="12"/>
  <c r="G7" i="12"/>
  <c r="G8" i="12"/>
  <c r="G9" i="12"/>
  <c r="G4" i="12"/>
  <c r="G17" i="5" l="1"/>
  <c r="G10" i="5"/>
  <c r="G6" i="5"/>
  <c r="G19" i="5" s="1"/>
  <c r="F18" i="5"/>
  <c r="E18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/>
  <c r="F7" i="10" s="1"/>
  <c r="D8" i="10"/>
  <c r="E8" i="10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<sst xmlns="http://schemas.openxmlformats.org/spreadsheetml/2006/main" count="529" uniqueCount="328">
  <si>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</si>
  <si>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</si>
  <si>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</si>
  <si>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</si>
  <si>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</si>
  <si>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</si>
  <si>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</si>
  <si>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</si>
  <si>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</si>
  <si>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</si>
  <si>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</si>
  <si>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</si>
  <si>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</si>
  <si>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</si>
  <si>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</si>
  <si>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</si>
  <si>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</si>
  <si>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</si>
  <si>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</si>
  <si>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</si>
  <si>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</si>
  <si>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</si>
  <si>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</si>
  <si>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</si>
  <si>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</si>
  <si>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</si>
  <si>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</si>
  <si>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</si>
  <si>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</si>
  <si>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</si>
  <si>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</si>
  <si>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</si>
  <si>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</si>
  <si>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</si>
  <si>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</si>
  <si>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</si>
  <si>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</si>
  <si>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</si>
  <si>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</si>
  <si>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</si>
  <si>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</si>
  <si>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</si>
  <si>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</si>
  <si>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</si>
  <si>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</si>
  <si>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</si>
  <si>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</si>
  <si>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</si>
  <si>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</si>
  <si>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</si>
  <si>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</si>
  <si>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</si>
  <si>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</si>
  <si>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</si>
  <si>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</si>
  <si>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</si>
  <si>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</si>
  <si>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</si>
  <si>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</si>
  <si>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</si>
  <si>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</si>
  <si>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</si>
  <si>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</si>
  <si>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</si>
  <si>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</si>
  <si>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</si>
  <si>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</si>
  <si>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</si>
  <si>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</si>
  <si>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</si>
  <si>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</si>
  <si>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</si>
  <si>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</si>
  <si>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</si>
  <si>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</si>
  <si>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</si>
  <si>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</si>
  <si>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</si>
  <si>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</si>
  <si>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</si>
  <si>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</si>
  <si>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</si>
  <si>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</si>
  <si>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</si>
  <si>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</si>
  <si>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</si>
  <si>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</si>
  <si>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</si>
  <si>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</si>
  <si>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</si>
  <si>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</si>
  <si>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</si>
  <si>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</si>
  <si>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</si>
  <si>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</si>
  <si>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</si>
  <si>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</si>
  <si>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</si>
  <si>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</si>
  <si>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</si>
  <si>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</si>
  <si>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</si>
  <si>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</si>
  <si>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</si>
  <si>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</si>
  <si>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</si>
  <si>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</si>
  <si>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</si>
  <si>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</si>
  <si>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</si>
  <si>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</si>
  <si>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</si>
  <si>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</si>
  <si>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</si>
  <si>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</si>
  <si>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</si>
  <si>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</si>
  <si>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</si>
  <si>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</si>
  <si>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</si>
  <si>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</si>
  <si>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</si>
  <si>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</si>
  <si>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</si>
  <si>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</si>
  <si>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</si>
  <si>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</si>
  <si>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</si>
  <si>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</si>
  <si>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</si>
  <si>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</si>
  <si>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</si>
  <si>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</si>
  <si>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</si>
  <si>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</si>
  <si>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</si>
  <si>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</si>
  <si>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</si>
  <si>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</si>
  <si>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</si>
  <si>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</si>
  <si>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</si>
  <si>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</si>
  <si>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</si>
  <si>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</si>
  <si>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</si>
  <si>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</si>
  <si>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</si>
  <si>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</si>
  <si>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</si>
  <si>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</si>
  <si>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</si>
  <si>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</si>
  <si>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</si>
  <si>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</si>
  <si>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</si>
  <si>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</si>
  <si>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</si>
  <si>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</si>
  <si>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</si>
  <si>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</si>
  <si>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</si>
  <si>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</si>
  <si>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</si>
  <si>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</si>
  <si>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</si>
  <si>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</si>
  <si>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</si>
  <si>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</si>
  <si>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</si>
  <si>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</si>
  <si>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</si>
  <si>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</si>
  <si>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</si>
  <si>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</si>
  <si>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</si>
  <si>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</si>
  <si>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</si>
  <si>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</si>
  <si>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</si>
  <si>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</si>
  <si>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</si>
  <si>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</si>
  <si>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</si>
  <si>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</si>
  <si>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</si>
  <si>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</si>
  <si>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</si>
  <si>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</si>
  <si>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</si>
  <si>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</si>
  <si>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</si>
  <si>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</si>
  <si>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</si>
  <si>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</si>
  <si>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</si>
  <si>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</si>
  <si>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</si>
  <si>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</si>
  <si>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</si>
  <si>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</si>
  <si>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</si>
  <si>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</si>
  <si>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</si>
  <si>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</si>
  <si>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</si>
  <si>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</si>
  <si>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</si>
  <si>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</si>
  <si>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</si>
  <si>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</si>
  <si>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</si>
  <si>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</si>
  <si>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</si>
  <si>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</si>
  <si>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</si>
  <si>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</si>
  <si>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</si>
  <si>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</si>
  <si>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</si>
  <si>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</si>
  <si>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</si>
  <si>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</si>
  <si>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</si>
  <si>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</si>
  <si>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</si>
  <si>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</si>
  <si>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</si>
  <si>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</si>
  <si>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</si>
  <si>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</si>
  <si>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</si>
  <si>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</si>
  <si>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</si>
  <si>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</si>
  <si>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</si>
  <si>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</si>
  <si>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</si>
  <si>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</si>
  <si>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</si>
  <si>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</si>
  <si>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</si>
  <si>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</si>
  <si>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</si>
  <si>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</si>
  <si>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</si>
  <si>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</si>
  <si>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</si>
  <si>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</si>
  <si>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</si>
  <si>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</si>
  <si>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</si>
  <si>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</si>
  <si>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</si>
  <si>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</si>
  <si>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</si>
  <si>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</si>
  <si>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</si>
  <si>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</si>
  <si>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</si>
  <si>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</si>
  <si>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</si>
  <si>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</si>
  <si>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</si>
  <si>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</si>
  <si>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</si>
  <si>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</si>
  <si>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</si>
  <si>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</si>
  <si>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</si>
  <si>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</si>
  <si>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</si>
  <si>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수량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</si>
  <si>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</si>
  <si>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</si>
  <si>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</si>
  <si>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</si>
  <si>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</si>
  <si>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</si>
  <si>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</si>
  <si>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</si>
  <si>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</si>
  <si>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</si>
  <si>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</si>
  <si>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</si>
  <si>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</si>
  <si>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</si>
  <si>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</si>
  <si>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</si>
  <si>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</si>
  <si>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</si>
  <si>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수하 날짜 2025-05-20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</si>
  <si>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</si>
  <si>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</si>
  <si>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</si>
  <si>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</si>
  <si>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</si>
  <si>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</si>
  <si>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</si>
  <si>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</si>
  <si>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</si>
  <si>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</si>
  <si>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</si>
  <si>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</si>
  <si>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</si>
  <si>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</si>
  <si>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</si>
  <si>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</si>
  <si>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</si>
  <si>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</si>
  <si>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</si>
  <si>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</si>
  <si>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</si>
  <si>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</si>
  <si>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</si>
  <si>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</si>
  <si>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</si>
  <si>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</si>
  <si>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</si>
  <si>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</si>
  <si>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</si>
  <si>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</si>
  <si>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</si>
  <si>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</si>
  <si>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</si>
  <si>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</si>
  <si>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</si>
  <si>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차월이월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</si>
</sst>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4" xfId="0" applyNumberFormat="1" applyFill="1" applyBorder="1" applyAlignment="1">
      <alignment vertical="center"/>
    </xf>
    <xf numFmtId="0" fontId="9" fillId="5" borderId="5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9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0" fillId="6" borderId="4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right" vertical="center"/>
    </xf>
    <xf numFmtId="0" fontId="8" fillId="5" borderId="5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7" xfId="3" applyBorder="1" applyAlignment="1">
      <alignment horizontal="center" vertical="center"/>
    </xf>
    <xf numFmtId="0" fontId="2" fillId="3" borderId="8" xfId="3" applyBorder="1" applyAlignment="1">
      <alignment horizontal="center" vertical="center"/>
    </xf>
    <xf numFmtId="0" fontId="2" fillId="3" borderId="9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" xfId="0" applyNumberForma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676275</xdr:colOff>
          <xdr:row>10</xdr:row>
          <xdr:rowOff>28575</xdr:rowOff>
        </xdr:from>
        <xdr:to>
          <xdr:col>2</xdr:col>
          <xdr:colOff>819150</xdr:colOff>
          <xdr:row>11</xdr:row>
          <xdr:rowOff>190500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6569</xdr:colOff>
      <xdr:row>10</xdr:row>
      <xdr:rowOff>26276</xdr:rowOff>
    </xdr:from>
    <xdr:to>
      <xdr:col>5</xdr:col>
      <xdr:colOff>709448</xdr:colOff>
      <xdr:row>11</xdr:row>
      <xdr:rowOff>190500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92B94A2-BC98-8346-A562-ED9AA3F5F5C9}"/>
            </a:ext>
          </a:extLst>
        </xdr:cNvPr>
        <xdr:cNvSpPr/>
      </xdr:nvSpPr>
      <xdr:spPr>
        <a:xfrm>
          <a:off x="2896914" y="2174328"/>
          <a:ext cx="1425465" cy="374431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수하" refreshedDate="45797.173164004627" createdVersion="8" refreshedVersion="8" minRefreshableVersion="3" recordCount="8" xr:uid="{4B0E6A62-22B9-48E9-BC57-990D55FFDDCC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11E1B9-C707-4B66-8462-367A7C71F7A6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zoomScale="220" zoomScaleNormal="220" workbookViewId="0">
      <selection activeCell="H9" sqref="H9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300</v>
      </c>
      <c r="B3" s="2" t="s">
        <v>301</v>
      </c>
      <c r="C3" s="2" t="s">
        <v>302</v>
      </c>
      <c r="D3" s="2" t="s">
        <v>303</v>
      </c>
      <c r="E3" s="2" t="s">
        <v>304</v>
      </c>
      <c r="F3" s="2" t="s">
        <v>305</v>
      </c>
      <c r="G3" s="2" t="s">
        <v>306</v>
      </c>
    </row>
    <row r="4" spans="1:7" x14ac:dyDescent="0.3">
      <c r="A4" s="2" t="s">
        <v>307</v>
      </c>
      <c r="B4" s="2" t="s">
        <v>313</v>
      </c>
      <c r="C4" s="2" t="s">
        <v>319</v>
      </c>
      <c r="D4" s="2" t="s">
        <v>325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308</v>
      </c>
      <c r="B5" s="2" t="s">
        <v>314</v>
      </c>
      <c r="C5" s="2" t="s">
        <v>320</v>
      </c>
      <c r="D5" s="2" t="s">
        <v>326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309</v>
      </c>
      <c r="B6" s="2" t="s">
        <v>315</v>
      </c>
      <c r="C6" s="2" t="s">
        <v>321</v>
      </c>
      <c r="D6" s="2" t="s">
        <v>326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310</v>
      </c>
      <c r="B7" s="2" t="s">
        <v>316</v>
      </c>
      <c r="C7" s="2" t="s">
        <v>322</v>
      </c>
      <c r="D7" s="2" t="s">
        <v>326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311</v>
      </c>
      <c r="B8" s="2" t="s">
        <v>317</v>
      </c>
      <c r="C8" s="2" t="s">
        <v>323</v>
      </c>
      <c r="D8" s="2" t="s">
        <v>325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312</v>
      </c>
      <c r="B9" s="2" t="s">
        <v>318</v>
      </c>
      <c r="C9" s="2" t="s">
        <v>324</v>
      </c>
      <c r="D9" s="2" t="s">
        <v>325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80C1F-E571-46B0-90CA-4AFB90BBC8E7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1" t="s">
        <v>293</v>
      </c>
      <c r="C2" s="32"/>
      <c r="D2" s="38"/>
      <c r="E2" s="38"/>
      <c r="F2" s="38"/>
    </row>
    <row r="3" spans="2:6" collapsed="1" x14ac:dyDescent="0.3">
      <c r="B3" s="30"/>
      <c r="C3" s="30"/>
      <c r="D3" s="39" t="s">
        <v>295</v>
      </c>
      <c r="E3" s="39" t="s">
        <v>290</v>
      </c>
      <c r="F3" s="39" t="s">
        <v>292</v>
      </c>
    </row>
    <row r="4" spans="2:6" ht="27" hidden="1" outlineLevel="1" x14ac:dyDescent="0.3">
      <c r="B4" s="34"/>
      <c r="C4" s="34"/>
      <c r="D4" s="26"/>
      <c r="E4" s="41" t="s">
        <v>291</v>
      </c>
      <c r="F4" s="41" t="s">
        <v>291</v>
      </c>
    </row>
    <row r="5" spans="2:6" x14ac:dyDescent="0.3">
      <c r="B5" s="35" t="s">
        <v>294</v>
      </c>
      <c r="C5" s="36"/>
      <c r="D5" s="33"/>
      <c r="E5" s="33"/>
      <c r="F5" s="33"/>
    </row>
    <row r="6" spans="2:6" outlineLevel="1" x14ac:dyDescent="0.3">
      <c r="B6" s="34"/>
      <c r="C6" s="34" t="s">
        <v>286</v>
      </c>
      <c r="D6" s="27">
        <v>0.8</v>
      </c>
      <c r="E6" s="40">
        <v>0.7</v>
      </c>
      <c r="F6" s="40">
        <v>0.9</v>
      </c>
    </row>
    <row r="7" spans="2:6" outlineLevel="1" x14ac:dyDescent="0.3">
      <c r="B7" s="34"/>
      <c r="C7" s="34" t="s">
        <v>287</v>
      </c>
      <c r="D7" s="27">
        <v>0.12</v>
      </c>
      <c r="E7" s="40">
        <v>0.11</v>
      </c>
      <c r="F7" s="40">
        <v>0.13</v>
      </c>
    </row>
    <row r="8" spans="2:6" x14ac:dyDescent="0.3">
      <c r="B8" s="35" t="s">
        <v>296</v>
      </c>
      <c r="C8" s="36"/>
      <c r="D8" s="33"/>
      <c r="E8" s="33"/>
      <c r="F8" s="33"/>
    </row>
    <row r="9" spans="2:6" outlineLevel="1" x14ac:dyDescent="0.3">
      <c r="B9" s="34"/>
      <c r="C9" s="34" t="s">
        <v>288</v>
      </c>
      <c r="D9" s="28">
        <v>5386000</v>
      </c>
      <c r="E9" s="28">
        <v>5144000</v>
      </c>
      <c r="F9" s="28">
        <v>5620000</v>
      </c>
    </row>
    <row r="10" spans="2:6" ht="17.25" outlineLevel="1" thickBot="1" x14ac:dyDescent="0.35">
      <c r="B10" s="37"/>
      <c r="C10" s="37" t="s">
        <v>289</v>
      </c>
      <c r="D10" s="29">
        <v>5211000</v>
      </c>
      <c r="E10" s="29">
        <v>4978000</v>
      </c>
      <c r="F10" s="29">
        <v>5438000</v>
      </c>
    </row>
    <row r="11" spans="2:6" x14ac:dyDescent="0.3">
      <c r="B11" t="s">
        <v>297</v>
      </c>
    </row>
    <row r="12" spans="2:6" x14ac:dyDescent="0.3">
      <c r="B12" t="s">
        <v>298</v>
      </c>
    </row>
    <row r="13" spans="2:6" x14ac:dyDescent="0.3">
      <c r="B13" t="s">
        <v>299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zoomScale="145" zoomScaleNormal="145" workbookViewId="0">
      <selection activeCell="K3" sqref="K3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3">
      <c r="A3" s="42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대여일수">
                <anchor moveWithCells="1" sizeWithCells="1">
                  <from>
                    <xdr:col>0</xdr:col>
                    <xdr:colOff>676275</xdr:colOff>
                    <xdr:row>10</xdr:row>
                    <xdr:rowOff>28575</xdr:rowOff>
                  </from>
                  <to>
                    <xdr:col>2</xdr:col>
                    <xdr:colOff>819150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3" zoomScale="130" zoomScaleNormal="130" workbookViewId="0">
      <selection activeCell="L29" sqref="L29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zoomScale="160" zoomScaleNormal="160" workbookViewId="0">
      <selection activeCell="I13" sqref="I13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43" t="s">
        <v>93</v>
      </c>
      <c r="B1" s="43"/>
      <c r="C1" s="43"/>
      <c r="D1" s="43"/>
      <c r="E1" s="43"/>
      <c r="F1" s="43"/>
      <c r="G1" s="43"/>
    </row>
    <row r="2" spans="1:7" ht="18" thickTop="1" thickBot="1" x14ac:dyDescent="0.35"/>
    <row r="3" spans="1:7" x14ac:dyDescent="0.3">
      <c r="A3" s="45" t="s">
        <v>94</v>
      </c>
      <c r="B3" s="46" t="s">
        <v>95</v>
      </c>
      <c r="C3" s="46" t="s">
        <v>96</v>
      </c>
      <c r="D3" s="46" t="s">
        <v>97</v>
      </c>
      <c r="E3" s="46" t="s">
        <v>98</v>
      </c>
      <c r="F3" s="46" t="s">
        <v>99</v>
      </c>
      <c r="G3" s="47" t="s">
        <v>100</v>
      </c>
    </row>
    <row r="4" spans="1:7" x14ac:dyDescent="0.3">
      <c r="A4" s="48" t="s">
        <v>101</v>
      </c>
      <c r="B4" s="6">
        <v>200</v>
      </c>
      <c r="C4" s="6">
        <v>220</v>
      </c>
      <c r="D4" s="44">
        <v>26400000</v>
      </c>
      <c r="E4" s="13">
        <v>0.1</v>
      </c>
      <c r="F4" s="44">
        <v>23760000</v>
      </c>
      <c r="G4" s="49">
        <v>1.1000000000000001</v>
      </c>
    </row>
    <row r="5" spans="1:7" x14ac:dyDescent="0.3">
      <c r="A5" s="48" t="s">
        <v>64</v>
      </c>
      <c r="B5" s="6">
        <v>150</v>
      </c>
      <c r="C5" s="6">
        <v>120</v>
      </c>
      <c r="D5" s="44">
        <v>14400000</v>
      </c>
      <c r="E5" s="13">
        <v>0</v>
      </c>
      <c r="F5" s="44">
        <v>14400000</v>
      </c>
      <c r="G5" s="49">
        <v>0.8</v>
      </c>
    </row>
    <row r="6" spans="1:7" x14ac:dyDescent="0.3">
      <c r="A6" s="48" t="s">
        <v>102</v>
      </c>
      <c r="B6" s="6">
        <v>120</v>
      </c>
      <c r="C6" s="6">
        <v>100</v>
      </c>
      <c r="D6" s="44">
        <v>12000000</v>
      </c>
      <c r="E6" s="13">
        <v>0</v>
      </c>
      <c r="F6" s="44">
        <v>12000000</v>
      </c>
      <c r="G6" s="49">
        <v>0.83</v>
      </c>
    </row>
    <row r="7" spans="1:7" x14ac:dyDescent="0.3">
      <c r="A7" s="48" t="s">
        <v>103</v>
      </c>
      <c r="B7" s="6">
        <v>300</v>
      </c>
      <c r="C7" s="6">
        <v>220</v>
      </c>
      <c r="D7" s="44">
        <v>66000000</v>
      </c>
      <c r="E7" s="13">
        <v>0.2</v>
      </c>
      <c r="F7" s="44">
        <v>52800000</v>
      </c>
      <c r="G7" s="49">
        <v>0.73</v>
      </c>
    </row>
    <row r="8" spans="1:7" x14ac:dyDescent="0.3">
      <c r="A8" s="48" t="s">
        <v>104</v>
      </c>
      <c r="B8" s="6">
        <v>200</v>
      </c>
      <c r="C8" s="6">
        <v>210</v>
      </c>
      <c r="D8" s="44">
        <v>63000000</v>
      </c>
      <c r="E8" s="13">
        <v>0.2</v>
      </c>
      <c r="F8" s="44">
        <v>50400000</v>
      </c>
      <c r="G8" s="49">
        <v>1.05</v>
      </c>
    </row>
    <row r="9" spans="1:7" x14ac:dyDescent="0.3">
      <c r="A9" s="48" t="s">
        <v>105</v>
      </c>
      <c r="B9" s="6">
        <v>150</v>
      </c>
      <c r="C9" s="6">
        <v>150</v>
      </c>
      <c r="D9" s="44">
        <v>45000000</v>
      </c>
      <c r="E9" s="13">
        <v>0.15</v>
      </c>
      <c r="F9" s="44">
        <v>38250000</v>
      </c>
      <c r="G9" s="49">
        <v>1</v>
      </c>
    </row>
    <row r="10" spans="1:7" ht="17.25" thickBot="1" x14ac:dyDescent="0.35">
      <c r="A10" s="50" t="s">
        <v>106</v>
      </c>
      <c r="B10" s="51">
        <v>1120</v>
      </c>
      <c r="C10" s="51">
        <v>1020</v>
      </c>
      <c r="D10" s="52">
        <v>226800000</v>
      </c>
      <c r="E10" s="53"/>
      <c r="F10" s="52">
        <v>191610000</v>
      </c>
      <c r="G10" s="54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zoomScale="130" zoomScaleNormal="130" workbookViewId="0">
      <selection activeCell="P12" sqref="P12"/>
    </sheetView>
  </sheetViews>
  <sheetFormatPr defaultRowHeight="16.5" x14ac:dyDescent="0.3"/>
  <cols>
    <col min="2" max="11" width="5.625" customWidth="1"/>
  </cols>
  <sheetData>
    <row r="1" spans="1:11" ht="20.25" x14ac:dyDescent="0.3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3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zoomScale="115" zoomScaleNormal="115" workbookViewId="0">
      <selection activeCell="E16" sqref="E16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18" t="s">
        <v>272</v>
      </c>
      <c r="B14" s="18" t="s">
        <v>327</v>
      </c>
    </row>
    <row r="15" spans="1:9" x14ac:dyDescent="0.3">
      <c r="A15" t="b">
        <f>F4&gt;=AVERAGE($F$4:$F$12)</f>
        <v>1</v>
      </c>
      <c r="B15" s="18" t="s">
        <v>273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zoomScale="160" zoomScaleNormal="160" workbookViewId="0">
      <selection activeCell="I3" sqref="I3"/>
    </sheetView>
  </sheetViews>
  <sheetFormatPr defaultRowHeight="16.5" x14ac:dyDescent="0.3"/>
  <cols>
    <col min="3" max="3" width="10.125" bestFit="1" customWidth="1"/>
    <col min="4" max="5" width="11.12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55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55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55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55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55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55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55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55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6" t="s">
        <v>92</v>
      </c>
      <c r="B36" s="16"/>
      <c r="C36" s="16"/>
      <c r="D36" s="16"/>
    </row>
    <row r="37" spans="1:4" x14ac:dyDescent="0.3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zoomScale="130" zoomScaleNormal="130" workbookViewId="0">
      <selection activeCell="K15" sqref="K15"/>
    </sheetView>
  </sheetViews>
  <sheetFormatPr defaultRowHeight="16.5" outlineLevelRow="3" x14ac:dyDescent="0.3"/>
  <sheetData>
    <row r="1" spans="1:9" ht="20.25" x14ac:dyDescent="0.3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19" t="s">
        <v>278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19" t="s">
        <v>274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19" t="s">
        <v>279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19" t="s">
        <v>275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0"/>
      <c r="B17" s="20"/>
      <c r="C17" s="22" t="s">
        <v>280</v>
      </c>
      <c r="D17" s="20"/>
      <c r="E17" s="21"/>
      <c r="F17" s="21"/>
      <c r="G17" s="21">
        <f>SUBTOTAL(4,G12:G16)</f>
        <v>1050</v>
      </c>
      <c r="H17" s="20"/>
      <c r="I17" s="20"/>
    </row>
    <row r="18" spans="1:9" outlineLevel="1" x14ac:dyDescent="0.3">
      <c r="A18" s="20"/>
      <c r="B18" s="20"/>
      <c r="C18" s="22" t="s">
        <v>276</v>
      </c>
      <c r="D18" s="20"/>
      <c r="E18" s="21">
        <f>SUBTOTAL(9,E12:E16)</f>
        <v>3400</v>
      </c>
      <c r="F18" s="21">
        <f>SUBTOTAL(9,F12:F16)</f>
        <v>170</v>
      </c>
      <c r="G18" s="21"/>
      <c r="H18" s="20"/>
      <c r="I18" s="20"/>
    </row>
    <row r="19" spans="1:9" x14ac:dyDescent="0.3">
      <c r="A19" s="20"/>
      <c r="B19" s="20"/>
      <c r="C19" s="22" t="s">
        <v>281</v>
      </c>
      <c r="D19" s="20"/>
      <c r="E19" s="21"/>
      <c r="F19" s="21"/>
      <c r="G19" s="21">
        <f>SUBTOTAL(4,G4:G16)</f>
        <v>4800</v>
      </c>
      <c r="H19" s="20"/>
      <c r="I19" s="20"/>
    </row>
    <row r="20" spans="1:9" x14ac:dyDescent="0.3">
      <c r="A20" s="20"/>
      <c r="B20" s="20"/>
      <c r="C20" s="22" t="s">
        <v>277</v>
      </c>
      <c r="D20" s="20"/>
      <c r="E20" s="21">
        <f>SUBTOTAL(9,E4:E16)</f>
        <v>18800</v>
      </c>
      <c r="F20" s="21">
        <f>SUBTOTAL(9,F4:F16)</f>
        <v>910</v>
      </c>
      <c r="G20" s="21"/>
      <c r="H20" s="20"/>
      <c r="I20" s="20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D13D0-991B-4F6D-B293-1B04C1F5F6E2}">
  <dimension ref="A3:E13"/>
  <sheetViews>
    <sheetView topLeftCell="A2" zoomScale="145" zoomScaleNormal="145" workbookViewId="0">
      <selection activeCell="C3" sqref="C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23" t="s">
        <v>284</v>
      </c>
      <c r="B3" s="23" t="s">
        <v>283</v>
      </c>
    </row>
    <row r="4" spans="1:5" x14ac:dyDescent="0.3">
      <c r="A4" s="23" t="s">
        <v>282</v>
      </c>
      <c r="B4" t="s">
        <v>171</v>
      </c>
      <c r="C4" t="s">
        <v>169</v>
      </c>
      <c r="D4" t="s">
        <v>167</v>
      </c>
      <c r="E4" t="s">
        <v>277</v>
      </c>
    </row>
    <row r="5" spans="1:5" x14ac:dyDescent="0.3">
      <c r="A5" s="24" t="s">
        <v>168</v>
      </c>
      <c r="B5" s="25" t="s">
        <v>285</v>
      </c>
      <c r="C5" s="25">
        <v>94</v>
      </c>
      <c r="D5" s="25" t="s">
        <v>285</v>
      </c>
      <c r="E5" s="25">
        <v>94</v>
      </c>
    </row>
    <row r="6" spans="1:5" x14ac:dyDescent="0.3">
      <c r="A6" s="24" t="s">
        <v>174</v>
      </c>
      <c r="B6" s="25" t="s">
        <v>285</v>
      </c>
      <c r="C6" s="25" t="s">
        <v>285</v>
      </c>
      <c r="D6" s="25">
        <v>89</v>
      </c>
      <c r="E6" s="25">
        <v>89</v>
      </c>
    </row>
    <row r="7" spans="1:5" x14ac:dyDescent="0.3">
      <c r="A7" s="24" t="s">
        <v>5</v>
      </c>
      <c r="B7" s="25" t="s">
        <v>285</v>
      </c>
      <c r="C7" s="25">
        <v>80</v>
      </c>
      <c r="D7" s="25" t="s">
        <v>285</v>
      </c>
      <c r="E7" s="25">
        <v>80</v>
      </c>
    </row>
    <row r="8" spans="1:5" x14ac:dyDescent="0.3">
      <c r="A8" s="24" t="s">
        <v>172</v>
      </c>
      <c r="B8" s="25" t="s">
        <v>285</v>
      </c>
      <c r="C8" s="25" t="s">
        <v>285</v>
      </c>
      <c r="D8" s="25">
        <v>70</v>
      </c>
      <c r="E8" s="25">
        <v>70</v>
      </c>
    </row>
    <row r="9" spans="1:5" x14ac:dyDescent="0.3">
      <c r="A9" s="24" t="s">
        <v>175</v>
      </c>
      <c r="B9" s="25">
        <v>93</v>
      </c>
      <c r="C9" s="25" t="s">
        <v>285</v>
      </c>
      <c r="D9" s="25" t="s">
        <v>285</v>
      </c>
      <c r="E9" s="25">
        <v>93</v>
      </c>
    </row>
    <row r="10" spans="1:5" x14ac:dyDescent="0.3">
      <c r="A10" s="24" t="s">
        <v>173</v>
      </c>
      <c r="B10" s="25">
        <v>81</v>
      </c>
      <c r="C10" s="25" t="s">
        <v>285</v>
      </c>
      <c r="D10" s="25" t="s">
        <v>285</v>
      </c>
      <c r="E10" s="25">
        <v>81</v>
      </c>
    </row>
    <row r="11" spans="1:5" x14ac:dyDescent="0.3">
      <c r="A11" s="24" t="s">
        <v>166</v>
      </c>
      <c r="B11" s="25" t="s">
        <v>285</v>
      </c>
      <c r="C11" s="25" t="s">
        <v>285</v>
      </c>
      <c r="D11" s="25">
        <v>92</v>
      </c>
      <c r="E11" s="25">
        <v>92</v>
      </c>
    </row>
    <row r="12" spans="1:5" x14ac:dyDescent="0.3">
      <c r="A12" s="24" t="s">
        <v>170</v>
      </c>
      <c r="B12" s="25">
        <v>92</v>
      </c>
      <c r="C12" s="25" t="s">
        <v>285</v>
      </c>
      <c r="D12" s="25" t="s">
        <v>285</v>
      </c>
      <c r="E12" s="25">
        <v>92</v>
      </c>
    </row>
    <row r="13" spans="1:5" x14ac:dyDescent="0.3">
      <c r="A13" s="24" t="s">
        <v>277</v>
      </c>
      <c r="B13" s="25">
        <v>266</v>
      </c>
      <c r="C13" s="25">
        <v>174</v>
      </c>
      <c r="D13" s="25">
        <v>251</v>
      </c>
      <c r="E13" s="25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zoomScale="160" zoomScaleNormal="160" workbookViewId="0">
      <selection activeCell="E6" sqref="E6"/>
    </sheetView>
  </sheetViews>
  <sheetFormatPr defaultRowHeight="16.5" x14ac:dyDescent="0.3"/>
  <sheetData>
    <row r="1" spans="1:7" ht="20.25" x14ac:dyDescent="0.3">
      <c r="A1" s="14" t="s">
        <v>159</v>
      </c>
      <c r="B1" s="14"/>
      <c r="C1" s="14"/>
      <c r="D1" s="14"/>
      <c r="E1" s="14"/>
      <c r="F1" s="14"/>
      <c r="G1" s="14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zoomScale="145" zoomScaleNormal="145"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4" t="s">
        <v>176</v>
      </c>
      <c r="B1" s="14"/>
      <c r="C1" s="14"/>
      <c r="D1" s="14"/>
      <c r="E1" s="14"/>
      <c r="F1" s="14"/>
      <c r="G1" s="14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수하" comment="만든 사람 수하 날짜 2025-05-20">
      <inputCells r="C16" val="0.7" numFmtId="9"/>
      <inputCells r="G16" val="0.11" numFmtId="9"/>
    </scenario>
    <scenario name="상여급/공제계비율인상" locked="1" count="2" user="수하" comment="만든 사람 수하 날짜 2025-05-20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수하 조</cp:lastModifiedBy>
  <dcterms:created xsi:type="dcterms:W3CDTF">2023-04-27T08:01:32Z</dcterms:created>
  <dcterms:modified xsi:type="dcterms:W3CDTF">2025-05-19T21:03:01Z</dcterms:modified>
</cp:coreProperties>
</file>